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00" windowHeight="122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19"/>
  <c r="L81"/>
  <c r="L62"/>
  <c r="L24"/>
  <c r="G195"/>
  <c r="F195"/>
  <c r="H195"/>
  <c r="F176"/>
  <c r="J195"/>
  <c r="I195"/>
  <c r="H176"/>
  <c r="I176"/>
  <c r="J176"/>
  <c r="I157"/>
  <c r="H157"/>
  <c r="G157"/>
  <c r="I138"/>
  <c r="J138"/>
  <c r="G138"/>
  <c r="F138"/>
  <c r="F119"/>
  <c r="G119"/>
  <c r="H119"/>
  <c r="I119"/>
  <c r="J119"/>
  <c r="H100"/>
  <c r="G100"/>
  <c r="I100"/>
  <c r="I81"/>
  <c r="J81"/>
  <c r="F81"/>
  <c r="F62"/>
  <c r="G62"/>
  <c r="J62"/>
  <c r="H62"/>
  <c r="I62"/>
  <c r="H43"/>
  <c r="G43"/>
  <c r="F24"/>
  <c r="J24"/>
  <c r="I24"/>
  <c r="G24"/>
  <c r="G81"/>
  <c r="H24"/>
  <c r="H81"/>
  <c r="H138"/>
  <c r="L43"/>
  <c r="I43"/>
  <c r="L100"/>
  <c r="L138"/>
  <c r="L157"/>
  <c r="F43"/>
  <c r="J43"/>
  <c r="F100"/>
  <c r="J100"/>
  <c r="F157"/>
  <c r="J157"/>
  <c r="G176"/>
  <c r="L196" l="1"/>
  <c r="G196"/>
  <c r="H196"/>
  <c r="F196"/>
  <c r="J196"/>
  <c r="I196"/>
</calcChain>
</file>

<file path=xl/sharedStrings.xml><?xml version="1.0" encoding="utf-8"?>
<sst xmlns="http://schemas.openxmlformats.org/spreadsheetml/2006/main" count="358" uniqueCount="149">
  <si>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</si>
  <si>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</si>
  <si>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</si>
  <si>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</si>
  <si>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</si>
  <si>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</si>
  <si>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</si>
  <si>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</si>
  <si>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</si>
  <si>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</si>
  <si>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</si>
  <si>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</si>
  <si>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</si>
  <si>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</si>
  <si>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</si>
  <si>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</si>
  <si>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</si>
  <si>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</si>
  <si>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</si>
  <si>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</si>
  <si>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</si>
  <si>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</si>
  <si>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</si>
  <si>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</si>
  <si>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</si>
  <si>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</si>
  <si>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</si>
  <si>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</si>
  <si>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</si>
  <si>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</si>
  <si>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</si>
  <si>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</si>
  <si>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</si>
  <si>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</si>
  <si>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</si>
  <si>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</si>
  <si>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</si>
  <si>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</si>
  <si>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</si>
  <si>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</si>
  <si>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</si>
  <si>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</si>
  <si>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</si>
  <si>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</si>
  <si>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</si>
  <si>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</si>
  <si>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Закуска из помидоров и огурцов свежих с маслом, кг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</si>
  <si>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</si>
  <si>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</si>
  <si>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</si>
  <si>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</si>
  <si>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</si>
  <si>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</si>
  <si>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</si>
  <si>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</si>
  <si>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Закуска из огурцов свежих с маслом,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</si>
  <si>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</si>
  <si>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</si>
  <si>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</si>
  <si>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</si>
  <si>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</si>
  <si>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</si>
  <si>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</si>
  <si>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</si>
  <si>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</si>
  <si>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</si>
  <si>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</si>
  <si>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</si>
  <si>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</si>
  <si>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</si>
  <si>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</si>
  <si>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</si>
  <si>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</si>
  <si>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</si>
  <si>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</si>
  <si>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</si>
  <si>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</si>
  <si>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</si>
  <si>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</si>
  <si>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Закуска из квашеной капусты с маслом, кг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</si>
  <si>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</si>
  <si>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</si>
  <si>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</si>
  <si>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</si>
  <si>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</si>
  <si>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</si>
  <si>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</si>
  <si>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</si>
  <si>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</si>
  <si>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</si>
  <si>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</si>
  <si>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</si>
  <si>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</si>
  <si>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</si>
  <si>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</si>
  <si>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</si>
  <si>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</si>
  <si>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</si>
  <si>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</si>
  <si>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</si>
  <si>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</si>
  <si>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</si>
  <si>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Яблоко</t>
  </si>
  <si>
    <t>Бутерброд с маслом, сыром 15/20/25 (батон покуп)</t>
  </si>
  <si>
    <t>60</t>
  </si>
  <si>
    <t>7,21</t>
  </si>
  <si>
    <t>18,42</t>
  </si>
  <si>
    <t>12,97</t>
  </si>
  <si>
    <t>247,55</t>
  </si>
  <si>
    <t>200</t>
  </si>
  <si>
    <t>7,47</t>
  </si>
  <si>
    <t>8,61</t>
  </si>
  <si>
    <t>44,2</t>
  </si>
  <si>
    <t>281,37</t>
  </si>
  <si>
    <t>257</t>
  </si>
  <si>
    <t>0,5</t>
  </si>
  <si>
    <t>0,13</t>
  </si>
  <si>
    <t>15,07</t>
  </si>
  <si>
    <t>63,38</t>
  </si>
  <si>
    <t>628</t>
  </si>
  <si>
    <t>15</t>
  </si>
  <si>
    <t>1,11</t>
  </si>
  <si>
    <t>0,19</t>
  </si>
  <si>
    <t>6,61</t>
  </si>
  <si>
    <t>33,3</t>
  </si>
  <si>
    <t>Йогурт 125.</t>
  </si>
  <si>
    <t>125</t>
  </si>
  <si>
    <t>5</t>
  </si>
  <si>
    <t>1,88</t>
  </si>
  <si>
    <t>17,88</t>
  </si>
  <si>
    <t>71,25</t>
  </si>
  <si>
    <t>14</t>
  </si>
  <si>
    <t>1,05</t>
  </si>
  <si>
    <t>0,41</t>
  </si>
  <si>
    <t>7,2</t>
  </si>
  <si>
    <t>36,68</t>
  </si>
  <si>
    <t>Рис припущенный с куркумой, кг</t>
  </si>
  <si>
    <t xml:space="preserve">Компот из свежих яблок </t>
  </si>
  <si>
    <t>753</t>
  </si>
  <si>
    <t>437</t>
  </si>
  <si>
    <t>369</t>
  </si>
  <si>
    <t>011418</t>
  </si>
  <si>
    <t>011336</t>
  </si>
  <si>
    <t>20</t>
  </si>
  <si>
    <t>587</t>
  </si>
  <si>
    <t>011335</t>
  </si>
  <si>
    <t>МАОУ-СОШ №93</t>
  </si>
  <si>
    <t xml:space="preserve">Директор </t>
  </si>
  <si>
    <t>О.Н. Усова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</si>
</sst>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146</v>
      </c>
      <c r="D1" s="58"/>
      <c r="E1" s="58"/>
      <c r="F1" s="12" t="s">
        <v>16</v>
      </c>
      <c r="G1" s="2" t="s">
        <v>17</v>
      </c>
      <c r="H1" s="59" t="s">
        <v>147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148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 t="s">
        <v>109</v>
      </c>
      <c r="G6" s="43" t="s">
        <v>110</v>
      </c>
      <c r="H6" s="43" t="s">
        <v>111</v>
      </c>
      <c r="I6" s="43" t="s">
        <v>112</v>
      </c>
      <c r="J6" s="43" t="s">
        <v>113</v>
      </c>
      <c r="K6" s="44" t="s">
        <v>114</v>
      </c>
      <c r="L6" s="40">
        <v>18.75</v>
      </c>
    </row>
    <row r="7" spans="1:12" ht="15">
      <c r="A7" s="23"/>
      <c r="B7" s="15"/>
      <c r="C7" s="11"/>
      <c r="D7" s="6"/>
      <c r="E7" s="42" t="s">
        <v>103</v>
      </c>
      <c r="F7" s="43" t="s">
        <v>104</v>
      </c>
      <c r="G7" s="43" t="s">
        <v>105</v>
      </c>
      <c r="H7" s="43" t="s">
        <v>106</v>
      </c>
      <c r="I7" s="43" t="s">
        <v>107</v>
      </c>
      <c r="J7" s="43" t="s">
        <v>108</v>
      </c>
      <c r="K7" s="44">
        <v>3</v>
      </c>
      <c r="L7" s="43">
        <v>35.21</v>
      </c>
    </row>
    <row r="8" spans="1:12" ht="15">
      <c r="A8" s="23"/>
      <c r="B8" s="15"/>
      <c r="C8" s="11"/>
      <c r="D8" s="7" t="s">
        <v>22</v>
      </c>
      <c r="E8" s="42" t="s">
        <v>41</v>
      </c>
      <c r="F8" s="43" t="s">
        <v>109</v>
      </c>
      <c r="G8" s="43" t="s">
        <v>115</v>
      </c>
      <c r="H8" s="43" t="s">
        <v>116</v>
      </c>
      <c r="I8" s="43" t="s">
        <v>117</v>
      </c>
      <c r="J8" s="43" t="s">
        <v>118</v>
      </c>
      <c r="K8" s="44" t="s">
        <v>119</v>
      </c>
      <c r="L8" s="43">
        <v>2.56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120</v>
      </c>
      <c r="G9" s="43" t="s">
        <v>121</v>
      </c>
      <c r="H9" s="43" t="s">
        <v>122</v>
      </c>
      <c r="I9" s="43" t="s">
        <v>123</v>
      </c>
      <c r="J9" s="43" t="s">
        <v>124</v>
      </c>
      <c r="K9" s="44">
        <v>11336</v>
      </c>
      <c r="L9" s="43">
        <v>1.33</v>
      </c>
    </row>
    <row r="10" spans="1:12" ht="15">
      <c r="A10" s="23"/>
      <c r="B10" s="15"/>
      <c r="C10" s="11"/>
      <c r="D10" s="7" t="s">
        <v>24</v>
      </c>
      <c r="E10" s="42" t="s">
        <v>125</v>
      </c>
      <c r="F10" s="43" t="s">
        <v>126</v>
      </c>
      <c r="G10" s="43" t="s">
        <v>127</v>
      </c>
      <c r="H10" s="43" t="s">
        <v>128</v>
      </c>
      <c r="I10" s="43" t="s">
        <v>129</v>
      </c>
      <c r="J10" s="43" t="s">
        <v>130</v>
      </c>
      <c r="K10" s="44">
        <v>698</v>
      </c>
      <c r="L10" s="43">
        <v>21.6</v>
      </c>
    </row>
    <row r="11" spans="1:12" ht="15">
      <c r="A11" s="23"/>
      <c r="B11" s="15"/>
      <c r="C11" s="11"/>
      <c r="D11" s="6"/>
      <c r="E11" s="42" t="s">
        <v>53</v>
      </c>
      <c r="F11" s="43" t="s">
        <v>131</v>
      </c>
      <c r="G11" s="43" t="s">
        <v>132</v>
      </c>
      <c r="H11" s="43" t="s">
        <v>133</v>
      </c>
      <c r="I11" s="43" t="s">
        <v>134</v>
      </c>
      <c r="J11" s="43" t="s">
        <v>135</v>
      </c>
      <c r="K11" s="44">
        <v>11418</v>
      </c>
      <c r="L11" s="43">
        <v>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81.02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0.47</v>
      </c>
      <c r="H14" s="43">
        <v>6.07</v>
      </c>
      <c r="I14" s="43">
        <v>0.91</v>
      </c>
      <c r="J14" s="43">
        <v>63</v>
      </c>
      <c r="K14" s="44">
        <v>20</v>
      </c>
      <c r="L14" s="43">
        <v>12.09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256</v>
      </c>
      <c r="G15" s="43">
        <v>5.2</v>
      </c>
      <c r="H15" s="43">
        <v>6.62</v>
      </c>
      <c r="I15" s="43">
        <v>13.27</v>
      </c>
      <c r="J15" s="43">
        <v>133.61000000000001</v>
      </c>
      <c r="K15" s="44" t="s">
        <v>45</v>
      </c>
      <c r="L15" s="43">
        <v>25</v>
      </c>
    </row>
    <row r="16" spans="1:12" ht="25.5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24.98</v>
      </c>
      <c r="H16" s="43">
        <v>22.29</v>
      </c>
      <c r="I16" s="43">
        <v>3.8</v>
      </c>
      <c r="J16" s="43">
        <v>315.57</v>
      </c>
      <c r="K16" s="44">
        <v>444</v>
      </c>
      <c r="L16" s="43">
        <v>68.930000000000007</v>
      </c>
    </row>
    <row r="17" spans="1:12" ht="15">
      <c r="A17" s="23"/>
      <c r="B17" s="15"/>
      <c r="C17" s="11"/>
      <c r="D17" s="7" t="s">
        <v>29</v>
      </c>
      <c r="E17" s="42" t="s">
        <v>136</v>
      </c>
      <c r="F17" s="43">
        <v>150</v>
      </c>
      <c r="G17" s="43">
        <v>3.73</v>
      </c>
      <c r="H17" s="43">
        <v>5.59</v>
      </c>
      <c r="I17" s="43">
        <v>39.18</v>
      </c>
      <c r="J17" s="43">
        <v>222.39</v>
      </c>
      <c r="K17" s="44" t="s">
        <v>48</v>
      </c>
      <c r="L17" s="43">
        <v>8.85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2.56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26</v>
      </c>
      <c r="G19" s="43">
        <v>2.0099999999999998</v>
      </c>
      <c r="H19" s="43">
        <v>0.22</v>
      </c>
      <c r="I19" s="43">
        <v>13.18</v>
      </c>
      <c r="J19" s="43">
        <v>63.96</v>
      </c>
      <c r="K19" s="44">
        <v>11335</v>
      </c>
      <c r="L19" s="43">
        <v>2.31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>
        <v>11336</v>
      </c>
      <c r="L20" s="43">
        <v>1.78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832</v>
      </c>
      <c r="G23" s="19">
        <f t="shared" ref="G23:J23" si="2">SUM(G14:G22)</f>
        <v>38.309999999999995</v>
      </c>
      <c r="H23" s="19">
        <f t="shared" si="2"/>
        <v>41.160000000000004</v>
      </c>
      <c r="I23" s="19">
        <f t="shared" si="2"/>
        <v>92.72</v>
      </c>
      <c r="J23" s="19">
        <f t="shared" si="2"/>
        <v>899.97</v>
      </c>
      <c r="K23" s="25"/>
      <c r="L23" s="19">
        <f t="shared" ref="L23" si="3">SUM(L14:L22)</f>
        <v>121.52000000000001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832</v>
      </c>
      <c r="G24" s="32">
        <f t="shared" ref="G24:J24" si="4">G13+G23</f>
        <v>38.309999999999995</v>
      </c>
      <c r="H24" s="32">
        <f t="shared" si="4"/>
        <v>41.160000000000004</v>
      </c>
      <c r="I24" s="32">
        <f t="shared" si="4"/>
        <v>92.72</v>
      </c>
      <c r="J24" s="32">
        <f t="shared" si="4"/>
        <v>899.97</v>
      </c>
      <c r="K24" s="32"/>
      <c r="L24" s="32">
        <f t="shared" ref="L24" si="5">L13+L23</f>
        <v>202.54000000000002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5">
      <c r="A26" s="14"/>
      <c r="B26" s="15"/>
      <c r="C26" s="11"/>
      <c r="D26" s="6"/>
      <c r="E26" s="42" t="s">
        <v>51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11418</v>
      </c>
      <c r="L28" s="43">
        <v>2.17</v>
      </c>
    </row>
    <row r="29" spans="1:12" ht="15">
      <c r="A29" s="14"/>
      <c r="B29" s="15"/>
      <c r="C29" s="11"/>
      <c r="D29" s="7" t="s">
        <v>24</v>
      </c>
      <c r="E29" s="42" t="s">
        <v>102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>
        <v>11337</v>
      </c>
      <c r="L29" s="43">
        <v>19.32</v>
      </c>
    </row>
    <row r="30" spans="1:12" ht="1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>
        <v>11336</v>
      </c>
      <c r="L30" s="43">
        <v>1.42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0.38</v>
      </c>
      <c r="H33" s="43">
        <v>6.05</v>
      </c>
      <c r="I33" s="43"/>
      <c r="J33" s="43">
        <v>59.88</v>
      </c>
      <c r="K33" s="44">
        <v>16</v>
      </c>
      <c r="L33" s="43">
        <v>9.9499999999999993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12.27</v>
      </c>
      <c r="H35" s="43">
        <v>34.380000000000003</v>
      </c>
      <c r="I35" s="43">
        <v>3.27</v>
      </c>
      <c r="J35" s="43">
        <v>372.09</v>
      </c>
      <c r="K35" s="44">
        <v>478</v>
      </c>
      <c r="L35" s="43">
        <v>65.92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5">
      <c r="A37" s="14"/>
      <c r="B37" s="15"/>
      <c r="C37" s="11"/>
      <c r="D37" s="7" t="s">
        <v>30</v>
      </c>
      <c r="E37" s="42" t="s">
        <v>137</v>
      </c>
      <c r="F37" s="43">
        <v>200</v>
      </c>
      <c r="G37" s="43">
        <v>0.16</v>
      </c>
      <c r="H37" s="43">
        <v>0.16</v>
      </c>
      <c r="I37" s="43">
        <v>27.87</v>
      </c>
      <c r="J37" s="43">
        <v>114.56</v>
      </c>
      <c r="K37" s="44">
        <v>631</v>
      </c>
      <c r="L37" s="43">
        <v>11.25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1.55</v>
      </c>
      <c r="H38" s="43">
        <v>0.17</v>
      </c>
      <c r="I38" s="43">
        <v>10.14</v>
      </c>
      <c r="J38" s="43">
        <v>49.2</v>
      </c>
      <c r="K38" s="44">
        <v>11335</v>
      </c>
      <c r="L38" s="43">
        <v>1.78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19</v>
      </c>
      <c r="G39" s="43">
        <v>1.4</v>
      </c>
      <c r="H39" s="43">
        <v>0.24</v>
      </c>
      <c r="I39" s="43">
        <v>8.3800000000000008</v>
      </c>
      <c r="J39" s="43">
        <v>42.18</v>
      </c>
      <c r="K39" s="44">
        <v>11336</v>
      </c>
      <c r="L39" s="43">
        <v>1.66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759</v>
      </c>
      <c r="G42" s="19">
        <f t="shared" ref="G42" si="10">SUM(G33:G41)</f>
        <v>26.65</v>
      </c>
      <c r="H42" s="19">
        <f t="shared" ref="H42" si="11">SUM(H33:H41)</f>
        <v>52.570000000000007</v>
      </c>
      <c r="I42" s="19">
        <f t="shared" ref="I42" si="12">SUM(I33:I41)</f>
        <v>94.17</v>
      </c>
      <c r="J42" s="19">
        <f t="shared" ref="J42:L42" si="13">SUM(J33:J41)</f>
        <v>960.7299999999999</v>
      </c>
      <c r="K42" s="25"/>
      <c r="L42" s="19">
        <f t="shared" si="13"/>
        <v>121.52000000000001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1295</v>
      </c>
      <c r="G43" s="32">
        <f t="shared" ref="G43" si="14">G32+G42</f>
        <v>49.179999999999993</v>
      </c>
      <c r="H43" s="32">
        <f t="shared" ref="H43" si="15">H32+H42</f>
        <v>70.110000000000014</v>
      </c>
      <c r="I43" s="32">
        <f t="shared" ref="I43" si="16">I32+I42</f>
        <v>169.5</v>
      </c>
      <c r="J43" s="32">
        <f t="shared" ref="J43:L43" si="17">J32+J42</f>
        <v>1516.8199999999997</v>
      </c>
      <c r="K43" s="32"/>
      <c r="L43" s="32">
        <f t="shared" si="17"/>
        <v>202.54000000000002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5">
      <c r="A45" s="23"/>
      <c r="B45" s="15"/>
      <c r="C45" s="11"/>
      <c r="D45" s="6"/>
      <c r="E45" s="42" t="s">
        <v>62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11418</v>
      </c>
      <c r="L47" s="43">
        <v>3.26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>
        <v>11336</v>
      </c>
      <c r="L49" s="43">
        <v>2.5099999999999998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61</v>
      </c>
      <c r="L54" s="43">
        <v>64.31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>
        <v>11335</v>
      </c>
      <c r="L57" s="43">
        <v>3.55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>
        <v>11336</v>
      </c>
      <c r="L58" s="43">
        <v>2.48</v>
      </c>
    </row>
    <row r="59" spans="1:12" ht="15">
      <c r="A59" s="23"/>
      <c r="B59" s="15"/>
      <c r="C59" s="11"/>
      <c r="D59" s="6"/>
      <c r="E59" s="42" t="s">
        <v>102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11337</v>
      </c>
      <c r="L59" s="43">
        <v>16.559999999999999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51">
        <v>130</v>
      </c>
      <c r="G63" s="51">
        <v>14.3</v>
      </c>
      <c r="H63" s="51">
        <v>19.43</v>
      </c>
      <c r="I63" s="51">
        <v>2.56</v>
      </c>
      <c r="J63" s="51">
        <v>242.39</v>
      </c>
      <c r="K63" s="41" t="s">
        <v>68</v>
      </c>
      <c r="L63" s="51">
        <v>32.340000000000003</v>
      </c>
    </row>
    <row r="64" spans="1:12" ht="15">
      <c r="A64" s="23"/>
      <c r="B64" s="15"/>
      <c r="C64" s="11"/>
      <c r="D64" s="6"/>
      <c r="E64" s="42" t="s">
        <v>66</v>
      </c>
      <c r="F64" s="52">
        <v>50</v>
      </c>
      <c r="G64" s="52">
        <v>7.45</v>
      </c>
      <c r="H64" s="52">
        <v>6.23</v>
      </c>
      <c r="I64" s="52">
        <v>15.42</v>
      </c>
      <c r="J64" s="52">
        <v>149.19999999999999</v>
      </c>
      <c r="K64" s="53">
        <v>3</v>
      </c>
      <c r="L64" s="52">
        <v>21.74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52">
        <v>200</v>
      </c>
      <c r="G65" s="52">
        <v>2.64</v>
      </c>
      <c r="H65" s="52">
        <v>2.2599999999999998</v>
      </c>
      <c r="I65" s="52">
        <v>21.15</v>
      </c>
      <c r="J65" s="52">
        <v>115.95</v>
      </c>
      <c r="K65" s="53">
        <v>45</v>
      </c>
      <c r="L65" s="52">
        <v>11.79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52">
        <v>15</v>
      </c>
      <c r="G66" s="52">
        <v>1.1100000000000001</v>
      </c>
      <c r="H66" s="52">
        <v>0.19</v>
      </c>
      <c r="I66" s="52">
        <v>6.61</v>
      </c>
      <c r="J66" s="52">
        <v>33.299999999999997</v>
      </c>
      <c r="K66" s="44">
        <v>11336</v>
      </c>
      <c r="L66" s="52">
        <v>1.35</v>
      </c>
    </row>
    <row r="67" spans="1:12" ht="15">
      <c r="A67" s="23"/>
      <c r="B67" s="15"/>
      <c r="C67" s="11"/>
      <c r="D67" s="7" t="s">
        <v>24</v>
      </c>
      <c r="E67" s="42" t="s">
        <v>102</v>
      </c>
      <c r="F67" s="52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11337</v>
      </c>
      <c r="L67" s="52">
        <v>13.8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74</v>
      </c>
      <c r="L73" s="43">
        <v>61.15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5">
      <c r="A78" s="23"/>
      <c r="B78" s="15"/>
      <c r="C78" s="11"/>
      <c r="D78" s="6"/>
      <c r="E78" s="42" t="s">
        <v>102</v>
      </c>
      <c r="F78" s="43">
        <v>165</v>
      </c>
      <c r="G78" s="43">
        <v>0.66</v>
      </c>
      <c r="H78" s="43">
        <v>0.66</v>
      </c>
      <c r="I78" s="43">
        <v>16.170000000000002</v>
      </c>
      <c r="J78" s="43">
        <v>77.55</v>
      </c>
      <c r="K78" s="44"/>
      <c r="L78" s="43">
        <v>22.8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33.42</v>
      </c>
      <c r="H80" s="19">
        <f t="shared" ref="H80" si="35">SUM(H71:H79)</f>
        <v>26.330000000000002</v>
      </c>
      <c r="I80" s="19">
        <f t="shared" ref="I80" si="36">SUM(I71:I79)</f>
        <v>105.85000000000001</v>
      </c>
      <c r="J80" s="19">
        <f t="shared" ref="J80:L80" si="37">SUM(J71:J79)</f>
        <v>785.87</v>
      </c>
      <c r="K80" s="25"/>
      <c r="L80" s="19">
        <f t="shared" si="37"/>
        <v>121.52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59.32</v>
      </c>
      <c r="H81" s="32">
        <f t="shared" ref="H81" si="39">H70+H80</f>
        <v>54.84</v>
      </c>
      <c r="I81" s="32">
        <f t="shared" ref="I81" si="40">I70+I80</f>
        <v>161.38999999999999</v>
      </c>
      <c r="J81" s="32">
        <f t="shared" ref="J81:L81" si="41">J70+J80</f>
        <v>1373.71</v>
      </c>
      <c r="K81" s="32"/>
      <c r="L81" s="32">
        <f t="shared" si="41"/>
        <v>202.54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5">
      <c r="A83" s="23"/>
      <c r="B83" s="15"/>
      <c r="C83" s="11"/>
      <c r="D83" s="6"/>
      <c r="E83" s="42" t="s">
        <v>71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70</v>
      </c>
      <c r="G90" s="43">
        <v>1.1299999999999999</v>
      </c>
      <c r="H90" s="43">
        <v>7.06</v>
      </c>
      <c r="I90" s="43">
        <v>1.89</v>
      </c>
      <c r="J90" s="43">
        <v>75.53</v>
      </c>
      <c r="K90" s="44">
        <v>45</v>
      </c>
      <c r="L90" s="43">
        <v>20.75</v>
      </c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78</v>
      </c>
      <c r="L91" s="43">
        <v>17.53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28</v>
      </c>
      <c r="G95" s="43">
        <v>2.16</v>
      </c>
      <c r="H95" s="43">
        <v>0.23</v>
      </c>
      <c r="I95" s="43">
        <v>14.2</v>
      </c>
      <c r="J95" s="43">
        <v>68.88</v>
      </c>
      <c r="K95" s="44"/>
      <c r="L95" s="43">
        <v>2.4500000000000002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1.47</v>
      </c>
      <c r="H96" s="43">
        <v>0.26</v>
      </c>
      <c r="I96" s="43">
        <v>8.82</v>
      </c>
      <c r="J96" s="43">
        <v>44.4</v>
      </c>
      <c r="K96" s="44"/>
      <c r="L96" s="43">
        <v>1.78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29.63</v>
      </c>
      <c r="H99" s="19">
        <f t="shared" ref="H99" si="47">SUM(H90:H98)</f>
        <v>21.200000000000003</v>
      </c>
      <c r="I99" s="19">
        <f t="shared" ref="I99" si="48">SUM(I90:I98)</f>
        <v>106.17000000000002</v>
      </c>
      <c r="J99" s="19">
        <f t="shared" ref="J99:L99" si="49">SUM(J90:J98)</f>
        <v>739.02</v>
      </c>
      <c r="K99" s="25"/>
      <c r="L99" s="19">
        <f t="shared" si="49"/>
        <v>121.52000000000001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1299</v>
      </c>
      <c r="G100" s="32">
        <f t="shared" ref="G100" si="50">G89+G99</f>
        <v>53.33</v>
      </c>
      <c r="H100" s="32">
        <f t="shared" ref="H100" si="51">H89+H99</f>
        <v>32.650000000000006</v>
      </c>
      <c r="I100" s="32">
        <f t="shared" ref="I100" si="52">I89+I99</f>
        <v>167.91000000000003</v>
      </c>
      <c r="J100" s="32">
        <f t="shared" ref="J100:L100" si="53">J89+J99</f>
        <v>1179.8</v>
      </c>
      <c r="K100" s="32"/>
      <c r="L100" s="32">
        <f t="shared" si="53"/>
        <v>202.54000000000002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0.63</v>
      </c>
      <c r="H109" s="43">
        <v>8.1</v>
      </c>
      <c r="I109" s="43">
        <v>1.22</v>
      </c>
      <c r="J109" s="43">
        <v>84</v>
      </c>
      <c r="K109" s="44">
        <v>20</v>
      </c>
      <c r="L109" s="43">
        <v>16.13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83</v>
      </c>
      <c r="L110" s="43">
        <v>20.11</v>
      </c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75.959999999999994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3.09</v>
      </c>
      <c r="H114" s="43">
        <v>0.33</v>
      </c>
      <c r="I114" s="43">
        <v>20.28</v>
      </c>
      <c r="J114" s="43">
        <v>98.4</v>
      </c>
      <c r="K114" s="44">
        <v>11335</v>
      </c>
      <c r="L114" s="43">
        <v>3.55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36</v>
      </c>
      <c r="G115" s="43">
        <v>2.65</v>
      </c>
      <c r="H115" s="43">
        <v>0.46</v>
      </c>
      <c r="I115" s="43">
        <v>15.87</v>
      </c>
      <c r="J115" s="43">
        <v>79.92</v>
      </c>
      <c r="K115" s="44">
        <v>11336</v>
      </c>
      <c r="L115" s="43">
        <v>3.21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34.6</v>
      </c>
      <c r="H118" s="19">
        <f t="shared" si="56"/>
        <v>33.15</v>
      </c>
      <c r="I118" s="19">
        <f t="shared" si="56"/>
        <v>112.41</v>
      </c>
      <c r="J118" s="19">
        <f t="shared" si="56"/>
        <v>890.8599999999999</v>
      </c>
      <c r="K118" s="25"/>
      <c r="L118" s="19">
        <f t="shared" ref="L118" si="57">SUM(L109:L117)</f>
        <v>121.51999999999998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1472</v>
      </c>
      <c r="G119" s="32">
        <f t="shared" ref="G119" si="58">G108+G118</f>
        <v>56.38</v>
      </c>
      <c r="H119" s="32">
        <f t="shared" ref="H119" si="59">H108+H118</f>
        <v>58.97</v>
      </c>
      <c r="I119" s="32">
        <f t="shared" ref="I119" si="60">I108+I118</f>
        <v>223.67</v>
      </c>
      <c r="J119" s="32">
        <f t="shared" ref="J119:L119" si="61">J108+J118</f>
        <v>1615.2199999999998</v>
      </c>
      <c r="K119" s="32"/>
      <c r="L119" s="32">
        <f t="shared" si="61"/>
        <v>202.54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87</v>
      </c>
      <c r="L120" s="40">
        <v>51.11</v>
      </c>
    </row>
    <row r="121" spans="1:12" ht="15">
      <c r="A121" s="14"/>
      <c r="B121" s="15"/>
      <c r="C121" s="11"/>
      <c r="D121" s="6"/>
      <c r="E121" s="42" t="s">
        <v>51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5">
      <c r="A124" s="14"/>
      <c r="B124" s="15"/>
      <c r="C124" s="11"/>
      <c r="D124" s="7" t="s">
        <v>24</v>
      </c>
      <c r="E124" s="42" t="s">
        <v>102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0.97</v>
      </c>
      <c r="H128" s="43">
        <v>6.05</v>
      </c>
      <c r="I128" s="43">
        <v>1.62</v>
      </c>
      <c r="J128" s="43">
        <v>64.739999999999995</v>
      </c>
      <c r="K128" s="44">
        <v>45</v>
      </c>
      <c r="L128" s="43">
        <v>17.78</v>
      </c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4.2699999999999996</v>
      </c>
      <c r="H129" s="43">
        <v>7.49</v>
      </c>
      <c r="I129" s="43">
        <v>13.75</v>
      </c>
      <c r="J129" s="43">
        <v>139.41999999999999</v>
      </c>
      <c r="K129" s="44">
        <v>110</v>
      </c>
      <c r="L129" s="43">
        <v>21.64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53</v>
      </c>
      <c r="G133" s="43">
        <v>4.0999999999999996</v>
      </c>
      <c r="H133" s="43">
        <v>0.44</v>
      </c>
      <c r="I133" s="43">
        <v>26.87</v>
      </c>
      <c r="J133" s="43">
        <v>130.38</v>
      </c>
      <c r="K133" s="44">
        <v>11335</v>
      </c>
      <c r="L133" s="43">
        <v>4.68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28</v>
      </c>
      <c r="G134" s="43">
        <v>2.06</v>
      </c>
      <c r="H134" s="43">
        <v>0.36</v>
      </c>
      <c r="I134" s="43">
        <v>12.34</v>
      </c>
      <c r="J134" s="43">
        <v>62.16</v>
      </c>
      <c r="K134" s="44">
        <v>11336</v>
      </c>
      <c r="L134" s="43">
        <v>2.4900000000000002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831</v>
      </c>
      <c r="G137" s="19">
        <f t="shared" ref="G137:J137" si="64">SUM(G128:G136)</f>
        <v>31.41</v>
      </c>
      <c r="H137" s="19">
        <f t="shared" si="64"/>
        <v>34.049999999999997</v>
      </c>
      <c r="I137" s="19">
        <f t="shared" si="64"/>
        <v>131.04</v>
      </c>
      <c r="J137" s="19">
        <f t="shared" si="64"/>
        <v>956.43</v>
      </c>
      <c r="K137" s="25"/>
      <c r="L137" s="19">
        <f t="shared" ref="L137" si="65">SUM(L128:L136)</f>
        <v>121.52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1366</v>
      </c>
      <c r="G138" s="32">
        <f t="shared" ref="G138" si="66">G127+G137</f>
        <v>56.34</v>
      </c>
      <c r="H138" s="32">
        <f t="shared" ref="H138" si="67">H127+H137</f>
        <v>52.04</v>
      </c>
      <c r="I138" s="32">
        <f t="shared" ref="I138" si="68">I127+I137</f>
        <v>212.63</v>
      </c>
      <c r="J138" s="32">
        <f t="shared" ref="J138:L138" si="69">J127+J137</f>
        <v>1551.9499999999998</v>
      </c>
      <c r="K138" s="32"/>
      <c r="L138" s="32">
        <f t="shared" si="69"/>
        <v>202.54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5">
      <c r="A140" s="23"/>
      <c r="B140" s="15"/>
      <c r="C140" s="11"/>
      <c r="D140" s="6"/>
      <c r="E140" s="42" t="s">
        <v>71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5">
      <c r="A154" s="23"/>
      <c r="B154" s="15"/>
      <c r="C154" s="11"/>
      <c r="D154" s="6"/>
      <c r="E154" s="42" t="s">
        <v>76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5">
      <c r="A159" s="23"/>
      <c r="B159" s="15"/>
      <c r="C159" s="11"/>
      <c r="D159" s="6"/>
      <c r="E159" s="42" t="s">
        <v>98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5">
      <c r="A162" s="23"/>
      <c r="B162" s="15"/>
      <c r="C162" s="11"/>
      <c r="D162" s="7" t="s">
        <v>24</v>
      </c>
      <c r="E162" s="42" t="s">
        <v>102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0.38</v>
      </c>
      <c r="H166" s="43">
        <v>6.05</v>
      </c>
      <c r="I166" s="43"/>
      <c r="J166" s="43">
        <v>59.88</v>
      </c>
      <c r="K166" s="44">
        <v>16</v>
      </c>
      <c r="L166" s="43">
        <v>9.9600000000000009</v>
      </c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7.86</v>
      </c>
      <c r="H167" s="43">
        <v>4.2699999999999996</v>
      </c>
      <c r="I167" s="43">
        <v>20.59</v>
      </c>
      <c r="J167" s="43">
        <v>149.86000000000001</v>
      </c>
      <c r="K167" s="44">
        <v>139</v>
      </c>
      <c r="L167" s="43">
        <v>17.95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18.489999999999998</v>
      </c>
      <c r="H168" s="43">
        <v>4.49</v>
      </c>
      <c r="I168" s="43">
        <v>4.4400000000000004</v>
      </c>
      <c r="J168" s="43">
        <v>132.47</v>
      </c>
      <c r="K168" s="44">
        <v>444</v>
      </c>
      <c r="L168" s="43">
        <v>63.62</v>
      </c>
    </row>
    <row r="169" spans="1:12" ht="1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93</v>
      </c>
      <c r="L169" s="43">
        <v>19.75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3.09</v>
      </c>
      <c r="H171" s="43">
        <v>0.33</v>
      </c>
      <c r="I171" s="43">
        <v>20.28</v>
      </c>
      <c r="J171" s="43">
        <v>98.4</v>
      </c>
      <c r="K171" s="44">
        <v>11335</v>
      </c>
      <c r="L171" s="43">
        <v>3.55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26</v>
      </c>
      <c r="G172" s="43">
        <v>1.92</v>
      </c>
      <c r="H172" s="43">
        <v>0.33</v>
      </c>
      <c r="I172" s="43">
        <v>11.46</v>
      </c>
      <c r="J172" s="43">
        <v>57.72</v>
      </c>
      <c r="K172" s="44">
        <v>11336</v>
      </c>
      <c r="L172" s="43">
        <v>2.35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826</v>
      </c>
      <c r="G175" s="19">
        <f t="shared" ref="G175:J175" si="80">SUM(G166:G174)</f>
        <v>36.549999999999997</v>
      </c>
      <c r="H175" s="19">
        <f t="shared" si="80"/>
        <v>21.06</v>
      </c>
      <c r="I175" s="19">
        <f t="shared" si="80"/>
        <v>98.259999999999991</v>
      </c>
      <c r="J175" s="19">
        <f t="shared" si="80"/>
        <v>734.7600000000001</v>
      </c>
      <c r="K175" s="25"/>
      <c r="L175" s="19">
        <f t="shared" ref="L175" si="81">SUM(L166:L174)</f>
        <v>121.52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1308</v>
      </c>
      <c r="G176" s="32">
        <f t="shared" ref="G176" si="82">G165+G175</f>
        <v>61</v>
      </c>
      <c r="H176" s="32">
        <f t="shared" ref="H176" si="83">H165+H175</f>
        <v>56.14</v>
      </c>
      <c r="I176" s="32">
        <f t="shared" ref="I176" si="84">I165+I175</f>
        <v>152.32</v>
      </c>
      <c r="J176" s="32">
        <f t="shared" ref="J176:L176" si="85">J165+J175</f>
        <v>1363.25</v>
      </c>
      <c r="K176" s="32"/>
      <c r="L176" s="32">
        <f t="shared" si="85"/>
        <v>202.54000000000002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 t="s">
        <v>139</v>
      </c>
      <c r="L177" s="40">
        <v>55.22</v>
      </c>
    </row>
    <row r="178" spans="1:12" ht="15">
      <c r="A178" s="23"/>
      <c r="B178" s="15"/>
      <c r="C178" s="11"/>
      <c r="D178" s="6"/>
      <c r="E178" s="42" t="s">
        <v>62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 t="s">
        <v>138</v>
      </c>
      <c r="L178" s="43">
        <v>8.48</v>
      </c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/>
      <c r="H179" s="43"/>
      <c r="I179" s="43">
        <v>23.5</v>
      </c>
      <c r="J179" s="43">
        <v>95</v>
      </c>
      <c r="K179" s="44" t="s">
        <v>140</v>
      </c>
      <c r="L179" s="43">
        <v>12.8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 t="s">
        <v>141</v>
      </c>
      <c r="L180" s="43">
        <v>2.74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 t="s">
        <v>142</v>
      </c>
      <c r="L182" s="43">
        <v>1.78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95</v>
      </c>
      <c r="L186" s="43">
        <v>17.61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 t="s">
        <v>143</v>
      </c>
      <c r="L187" s="43">
        <v>69.069999999999993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/>
      <c r="H189" s="43"/>
      <c r="I189" s="43">
        <v>1.53</v>
      </c>
      <c r="J189" s="43">
        <v>6.1</v>
      </c>
      <c r="K189" s="44" t="s">
        <v>144</v>
      </c>
      <c r="L189" s="43">
        <v>13.6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 t="s">
        <v>145</v>
      </c>
      <c r="L190" s="43">
        <v>4.71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 t="s">
        <v>142</v>
      </c>
      <c r="L191" s="43">
        <v>2.73</v>
      </c>
    </row>
    <row r="192" spans="1:12" ht="15">
      <c r="A192" s="23"/>
      <c r="B192" s="15"/>
      <c r="C192" s="11"/>
      <c r="D192" s="6"/>
      <c r="E192" s="42" t="s">
        <v>102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53.903999999999996</v>
      </c>
      <c r="H196" s="34">
        <f t="shared" si="94"/>
        <v>52.718000000000004</v>
      </c>
      <c r="I196" s="34">
        <f t="shared" si="94"/>
        <v>180.67699999999999</v>
      </c>
      <c r="J196" s="34">
        <f t="shared" si="94"/>
        <v>1411.7580000000003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dispet</cp:lastModifiedBy>
  <cp:lastPrinted>2023-10-13T08:01:04Z</cp:lastPrinted>
  <dcterms:created xsi:type="dcterms:W3CDTF">2022-05-16T14:23:56Z</dcterms:created>
  <dcterms:modified xsi:type="dcterms:W3CDTF">2023-10-18T11:29:56Z</dcterms:modified>
</cp:coreProperties>
</file>